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IT2K19DC\Cert-IT\Formulare\"/>
    </mc:Choice>
  </mc:AlternateContent>
  <xr:revisionPtr revIDLastSave="0" documentId="8_{6513706E-027F-4A92-97A8-9C665D55B16E}" xr6:coauthVersionLast="47" xr6:coauthVersionMax="47" xr10:uidLastSave="{00000000-0000-0000-0000-000000000000}"/>
  <bookViews>
    <workbookView xWindow="390" yWindow="390" windowWidth="26685" windowHeight="13680" xr2:uid="{CB576B93-311F-427E-ADCE-EE740CC95163}"/>
  </bookViews>
  <sheets>
    <sheet name="Massnahmekurzuebersicht" sheetId="2" r:id="rId1"/>
    <sheet name="BDKS" sheetId="6" r:id="rId2"/>
    <sheet name="Infos" sheetId="4" r:id="rId3"/>
    <sheet name=" " sheetId="5" r:id="rId4"/>
  </sheets>
  <definedNames>
    <definedName name="Art_des_Preises">#REF!</definedName>
    <definedName name="_xlnm.Print_Area" localSheetId="2">Infos!$A$1:$E$28</definedName>
    <definedName name="_xlnm.Print_Area" localSheetId="0">Massnahmekurzuebersicht!$A$1:$P$36</definedName>
    <definedName name="Maßnahmenzi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 i="2" l="1" a="1"/>
  <c r="R10" i="2" s="1"/>
  <c r="S10" i="2" s="1"/>
  <c r="R11" i="2" a="1"/>
  <c r="R11" i="2" s="1"/>
  <c r="S11" i="2" s="1"/>
  <c r="R12" i="2" a="1"/>
  <c r="R12" i="2"/>
  <c r="S12" i="2" s="1"/>
  <c r="R13" i="2" a="1"/>
  <c r="R13" i="2" s="1"/>
  <c r="S13" i="2" s="1"/>
  <c r="R14" i="2" a="1"/>
  <c r="R14" i="2" s="1"/>
  <c r="S14" i="2" s="1"/>
  <c r="R15" i="2" a="1"/>
  <c r="R15" i="2" s="1"/>
  <c r="S15" i="2" s="1"/>
  <c r="R16" i="2" a="1"/>
  <c r="R16" i="2"/>
  <c r="S16" i="2" s="1"/>
  <c r="R17" i="2" a="1"/>
  <c r="R17" i="2" s="1"/>
  <c r="S17" i="2" s="1"/>
  <c r="R18" i="2" a="1"/>
  <c r="R18" i="2" s="1"/>
  <c r="S18" i="2" s="1"/>
  <c r="R19" i="2" a="1"/>
  <c r="R19" i="2" s="1"/>
  <c r="S19" i="2" s="1"/>
  <c r="R20" i="2" a="1"/>
  <c r="R20" i="2"/>
  <c r="S20" i="2" s="1"/>
  <c r="R21" i="2" a="1"/>
  <c r="R21" i="2" s="1"/>
  <c r="S21" i="2" s="1"/>
  <c r="R22" i="2" a="1"/>
  <c r="R22" i="2" s="1"/>
  <c r="S22" i="2" s="1"/>
  <c r="R23" i="2" a="1"/>
  <c r="R23" i="2" s="1"/>
  <c r="S23" i="2" s="1"/>
  <c r="R24" i="2" a="1"/>
  <c r="R24" i="2"/>
  <c r="S24" i="2" s="1"/>
  <c r="R25" i="2" a="1"/>
  <c r="R25" i="2" s="1"/>
  <c r="S25" i="2" s="1"/>
  <c r="R26" i="2" a="1"/>
  <c r="R26" i="2" s="1"/>
  <c r="S26" i="2" s="1"/>
  <c r="R27" i="2" a="1"/>
  <c r="R27" i="2" s="1"/>
  <c r="S27" i="2" s="1"/>
  <c r="R28" i="2" a="1"/>
  <c r="R28" i="2"/>
  <c r="S28" i="2" s="1"/>
  <c r="R29" i="2" a="1"/>
  <c r="R29" i="2" s="1"/>
  <c r="S29" i="2" s="1"/>
  <c r="R30" i="2" a="1"/>
  <c r="R30" i="2" s="1"/>
  <c r="S30" i="2" s="1"/>
  <c r="R31" i="2" a="1"/>
  <c r="R31" i="2" s="1"/>
  <c r="S31" i="2" s="1"/>
  <c r="R32" i="2" a="1"/>
  <c r="R32" i="2" s="1"/>
  <c r="S32" i="2" s="1"/>
  <c r="R33" i="2" a="1"/>
  <c r="R33" i="2" s="1"/>
  <c r="S33" i="2" s="1"/>
  <c r="M10" i="2"/>
  <c r="M11" i="2"/>
  <c r="M12" i="2"/>
  <c r="M13" i="2"/>
  <c r="M14" i="2"/>
  <c r="M15" i="2"/>
  <c r="M16" i="2"/>
  <c r="M17" i="2"/>
  <c r="M18" i="2"/>
  <c r="M19" i="2"/>
  <c r="M20" i="2"/>
  <c r="M21" i="2"/>
  <c r="M22" i="2"/>
  <c r="M23" i="2"/>
  <c r="M24" i="2"/>
  <c r="M25" i="2"/>
  <c r="M26" i="2"/>
  <c r="M27" i="2"/>
  <c r="M28" i="2"/>
  <c r="M29" i="2"/>
  <c r="M30" i="2"/>
  <c r="M31" i="2"/>
  <c r="M32" i="2"/>
  <c r="M33" i="2"/>
  <c r="M9" i="2"/>
  <c r="R9" i="2" a="1"/>
  <c r="R9" i="2" s="1"/>
  <c r="S9" i="2" s="1"/>
  <c r="O10" i="2"/>
  <c r="O11" i="2"/>
  <c r="O12" i="2"/>
  <c r="O13" i="2"/>
  <c r="O14" i="2"/>
  <c r="O15" i="2"/>
  <c r="O16" i="2"/>
  <c r="O17" i="2"/>
  <c r="O18" i="2"/>
  <c r="O19" i="2"/>
  <c r="O20" i="2"/>
  <c r="O21" i="2"/>
  <c r="O22" i="2"/>
  <c r="O23" i="2"/>
  <c r="O24" i="2"/>
  <c r="O25" i="2"/>
  <c r="O26" i="2"/>
  <c r="O27" i="2"/>
  <c r="O28" i="2"/>
  <c r="O29" i="2"/>
  <c r="O30" i="2"/>
  <c r="O31" i="2"/>
  <c r="O32" i="2"/>
  <c r="O33" i="2"/>
  <c r="O9"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<sst xmlns="http://schemas.openxmlformats.org/spreadsheetml/2006/main" count="254" uniqueCount="96">
  <si>
    <t>Daten zur Definition der Gültigkeitsprüfung in den einzelnen Auswahllisten</t>
  </si>
  <si>
    <t>Kurzbeschreibung/
Inhalte
max. 3 Zeilen</t>
  </si>
  <si>
    <t>Veranstaltungsorte</t>
  </si>
  <si>
    <t>Bildungsdienstleister:</t>
  </si>
  <si>
    <t>durchführender Träger</t>
  </si>
  <si>
    <t>Kurzbeschreibung</t>
  </si>
  <si>
    <t>Tabellenspalte</t>
  </si>
  <si>
    <t>kurze inhaltliche Beschreibung</t>
  </si>
  <si>
    <t>Legende</t>
  </si>
  <si>
    <t>Maßnahmenziel</t>
  </si>
  <si>
    <t>§ 45 Abs. 1 Satz 1 Nr. 1 SGB III Heranführung an den Ausbildungs- und Arbeitsmarkt</t>
  </si>
  <si>
    <t>§ 45 Abs. 1 Satz 1 Nr. 2 SGB III Feststellung, Verringerung oder Beseitigung von Vermittlungshemmnissen</t>
  </si>
  <si>
    <t>§ 45 Abs. 1 Satz 1 Nr. 4 SGB III Heranführung an eine selbständige Tätigkeit</t>
  </si>
  <si>
    <t>Kosten je Maßnahmestunde</t>
  </si>
  <si>
    <t>Art des Preises</t>
  </si>
  <si>
    <t>Kostensatz je Teilnehmerstunde</t>
  </si>
  <si>
    <t>Produktpreis</t>
  </si>
  <si>
    <t>§ 45 Abs. 1 Satz 1 Nr. 5 SGB III Stabilisierung einer Beschäftigungsaufnahme (spezifisch für Teilnehmer aus dem Rechtskreis SGB II)</t>
  </si>
  <si>
    <t>Art der Maßnahme</t>
  </si>
  <si>
    <t>bitte wählen</t>
  </si>
  <si>
    <t>Kundennummer:</t>
  </si>
  <si>
    <t>Firmenname</t>
  </si>
  <si>
    <t>?</t>
  </si>
  <si>
    <t>Sollen Module einzeln ausgewiesen werden, so sind diese Module jeweils als Maßnahme zu beantragen.</t>
  </si>
  <si>
    <t>bitte ausfüllen</t>
  </si>
  <si>
    <t xml:space="preserve"> </t>
  </si>
  <si>
    <t>Dauer in Wochen</t>
  </si>
  <si>
    <t>Gesamtlänge (Anfang - Ende) der Maßnahme in Wochen</t>
  </si>
  <si>
    <t>Format</t>
  </si>
  <si>
    <t>Nur Auswahl verwenden</t>
  </si>
  <si>
    <t>Eigener Text</t>
  </si>
  <si>
    <t>Nur Zahl</t>
  </si>
  <si>
    <t>Nur eine Zahl (ohne Textzusatz)</t>
  </si>
  <si>
    <t>Maßnahmestunden</t>
  </si>
  <si>
    <t>Vorgabe</t>
  </si>
  <si>
    <t>Gesamtkosten der Maßnahme pro Teilnehmerstunde (Kosten je Maßnahmestunde = Maßnahmekosten je Teilnehmenden / Maßnahmestunden)</t>
  </si>
  <si>
    <t>Gesamtdauer in Wochen</t>
  </si>
  <si>
    <t xml:space="preserve"> Bitte beachten Sie die Ausfüllhilfen im Tabellenblatt "Info"</t>
  </si>
  <si>
    <t>Schulungsorte/ Standorte, an denen die Maßnahme durchgeführt wird</t>
  </si>
  <si>
    <t xml:space="preserve">Kostensatz je Teilnehmerstunde </t>
  </si>
  <si>
    <t>Titel/Maßnahmebezeichnung</t>
  </si>
  <si>
    <t>TN = Teilnehmer/in einer Maßnahme</t>
  </si>
  <si>
    <t>BA = Bundesagentur für Arbeit</t>
  </si>
  <si>
    <t>Maßnahmenteile bei einem Arbeitgeber im Betrieb in Stunden</t>
  </si>
  <si>
    <t>Bitte beachten Sie die Hinweise zum Ausfüllen der Maßnahmenkurzübersicht auf dem Tabellenblatt "Infos".</t>
  </si>
  <si>
    <t>Bitte beachten Sie folgende Hinweise zum Ausfüllen der Maßnahmenkurzübersicht nach § 45</t>
  </si>
  <si>
    <t>Hinweis zum Ausfüllen</t>
  </si>
  <si>
    <t>Titel der Maßnahme, wie auf dem Zertifikat dargestellt wird</t>
  </si>
  <si>
    <t>Als Dropdown-Auswahl stehen folgende Möglichkeiten zur Verfügung:                                                                                                                                                                                                                                                                                                                               • Einzelmaßnahme (ein Teilnehmer, durchgehende 1:1 Betreuung)
• Gruppenmaßnahme  (im Klassenverband)</t>
  </si>
  <si>
    <t>Stundenzahl (Theorieunterricht), durchgeführt vom Träger ohne Maßnahmenteile beim Arbeitgeber</t>
  </si>
  <si>
    <t>Art der Maßnahme II</t>
  </si>
  <si>
    <t>Gesamtstunden beim Träger</t>
  </si>
  <si>
    <t xml:space="preserve"> Maßnahmenteile bei einem Arbeitgeber in Wochen</t>
  </si>
  <si>
    <t>Personenkreis nach § 45 Abs. 8 SGB III</t>
  </si>
  <si>
    <t>nein</t>
  </si>
  <si>
    <t>Anzahl Teilnehmer</t>
  </si>
  <si>
    <t>Als Dropdown-Auswahl stehen folgende Möglichkeiten zur Verfügung:   
- Maßnahme
- Maßnahmenbaustein</t>
  </si>
  <si>
    <t>Abweichend von Absatz 2 Satz 2 und Absatz 4 Satz 3 Nummer 3 darf bei Langzeitarbeitslosen oder Arbeitslosen, deren berufliche Eingliederung auf Grund von schwerwiegenden Vermittlungshemmnissen besonders erschwert ist, die Teilnahme an Maßnahmen oder Teilen von Maßnahmen, die bei oder von einem Arbeitgeber durchgeführt werden, jeweils die Dauer von zwölf Wochen nicht überschreiten.</t>
  </si>
  <si>
    <t>Gesamtkosten je TN</t>
  </si>
  <si>
    <t>Unterscheidung nach Ziel der Maßnahme Eingliederung nach § 45 Abs. 1 S. 1 Nr. 1, 4 bis 5 SGB III:                                                                                   
- § 45 Abs. 1 Satz 1 Nr. 1 SGB III Heranführung an den Ausbildungs- und Arbeitsmarkt sowie Feststellung, Verringerung oder Beseitigung von Vermittlungshemmnissen
- § 45 Abs. 1 Satz 1 Nr. 4 SGB III Heranführung an eine selbständige Tätigkeit
- § 45 Abs. 1 Satz 1 Nr. 5 SGB III Stabilisierung einer Beschäftigungsaufnahme (spezifisch für Teilnehmer aus dem Rechtskreis SGB II)</t>
  </si>
  <si>
    <t>A</t>
  </si>
  <si>
    <t>C</t>
  </si>
  <si>
    <t>B</t>
  </si>
  <si>
    <t>H</t>
  </si>
  <si>
    <t>E</t>
  </si>
  <si>
    <t>N</t>
  </si>
  <si>
    <t>D</t>
  </si>
  <si>
    <t>O</t>
  </si>
  <si>
    <t>F</t>
  </si>
  <si>
    <t>G</t>
  </si>
  <si>
    <t>Durchführungsart</t>
  </si>
  <si>
    <t>K</t>
  </si>
  <si>
    <t>L</t>
  </si>
  <si>
    <t>Wochen in einem Betrieb ist Teil der Gesamtstunden, wird aber separat dargestellt</t>
  </si>
  <si>
    <t>M</t>
  </si>
  <si>
    <t>Anzahl TN</t>
  </si>
  <si>
    <t>1 oder 12 je nach Einzel- oder Gruppenmaßnahme</t>
  </si>
  <si>
    <t>P</t>
  </si>
  <si>
    <t>Q</t>
  </si>
  <si>
    <t>Gesamtsumme aus Anzahl der Stunden und Kosten je Maßnahmestunde</t>
  </si>
  <si>
    <t>J</t>
  </si>
  <si>
    <t>Maßnahmenkurzübersicht für Maßnahmen zur Aktivierung und beruflichen Eingliederung nach § 45 SGB III / § 16k SGB II</t>
  </si>
  <si>
    <t>Asynchrone Maßnahmenanteile (Zeitstunden)</t>
  </si>
  <si>
    <t>Asynchrone Maßnahmenanteile</t>
  </si>
  <si>
    <t>Neben Unterricht im o. g. Sinne können asynchrone Anteile Bestandteil von Maßnahmen sein. Sie zählen aber nicht zu den Unterrichts-/ Maßnahmestunden. Sie werden, ähnlich wie Maßnahmeteile bei einem Arbeitgeber oder betriebliche Lernphasen, gesondert auf dem Zertifikat ausgewiesen. (1 Std. = 60 Minuten)</t>
  </si>
  <si>
    <t>R</t>
  </si>
  <si>
    <t xml:space="preserve">Als Dropdown-Auswahl stehen folgende Möglichkeiten zur Verfügung: 
Präsenz = Maßnahme, an der die Teilnehmenden und das Lehrpersonal/der Coach des Trägers gleichzeitig an einem bestimmten Ort (am Standort des Trägers, ggf. auch eines temporären) physisch zusammenkommen.
digital = Maßnahmeform wird ausschließlich online mittels Informationstechnik durchgeführt
Kombiniert = Kombination aus Präsenzmaßnahme und digitaler Maßnahme </t>
  </si>
  <si>
    <t>Gruppenmaßnahme im Klassenverband</t>
  </si>
  <si>
    <t>Kostensatz</t>
  </si>
  <si>
    <t>§ 45 Abs. 1 Satz 1 Nr. 1 SGB III</t>
  </si>
  <si>
    <t>§ 45 Abs. 1 Satz 1 Nr. 4 SGB III</t>
  </si>
  <si>
    <t>§ 45 Abs. 1 Satz 1 Nr. 5 SGB III</t>
  </si>
  <si>
    <t>§ 16k SGB II</t>
  </si>
  <si>
    <t>Einzelmaßnahme</t>
  </si>
  <si>
    <t>Art</t>
  </si>
  <si>
    <t>Maßnahme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</si>
</sst>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_ ;\-#,##0.00\ "/>
    <numFmt numFmtId="165" formatCode="_-* #,##0.00\ [$€-407]_-;\-* #,##0.00\ [$€-407]_-;_-* &quot;-&quot;??\ [$€-407]_-;_-@_-"/>
  </numFmts>
  <fonts count="20" x14ac:knownFonts="1">
    <font>
      <sz val="10"/>
      <name val="Arial"/>
    </font>
    <font>
      <sz val="10"/>
      <name val="Arial"/>
      <family val="2"/>
    </font>
    <font>
      <sz val="11"/>
      <name val="Arial"/>
      <family val="2"/>
    </font>
    <font>
      <b/>
      <sz val="12"/>
      <name val="Arial"/>
      <family val="2"/>
    </font>
    <font>
      <sz val="14"/>
      <name val="Arial"/>
      <family val="2"/>
    </font>
    <font>
      <b/>
      <sz val="11"/>
      <name val="Arial"/>
      <family val="2"/>
    </font>
    <font>
      <sz val="10"/>
      <name val="Tahoma"/>
      <family val="2"/>
    </font>
    <font>
      <sz val="10"/>
      <color indexed="8"/>
      <name val="Arial"/>
      <family val="2"/>
    </font>
    <font>
      <b/>
      <sz val="14"/>
      <name val="Arial"/>
      <family val="2"/>
    </font>
    <font>
      <sz val="14"/>
      <color indexed="8"/>
      <name val="Arial"/>
      <family val="2"/>
    </font>
    <font>
      <sz val="18"/>
      <name val="Arial"/>
      <family val="2"/>
    </font>
    <font>
      <sz val="8"/>
      <name val="Arial"/>
      <family val="2"/>
    </font>
    <font>
      <sz val="12"/>
      <color indexed="8"/>
      <name val="Arial"/>
      <family val="2"/>
    </font>
    <font>
      <sz val="10"/>
      <name val="Arial"/>
      <family val="2"/>
    </font>
    <font>
      <sz val="10"/>
      <name val="Arial"/>
      <family val="2"/>
    </font>
    <font>
      <b/>
      <i/>
      <sz val="10"/>
      <name val="Arial"/>
      <family val="2"/>
    </font>
    <font>
      <b/>
      <sz val="10"/>
      <name val="Arial"/>
      <family val="2"/>
    </font>
    <font>
      <sz val="11"/>
      <color indexed="8"/>
      <name val="Arial"/>
      <family val="2"/>
    </font>
    <font>
      <b/>
      <sz val="18"/>
      <name val="Arial"/>
      <family val="2"/>
    </font>
    <font>
      <i/>
      <sz val="14"/>
      <name val="Arial"/>
      <family val="2"/>
    </font>
  </fonts>
  <fills count="4">
    <fill>
      <patternFill patternType="none"/>
    </fill>
    <fill>
      <patternFill patternType="gray125"/>
    </fill>
    <fill>
      <patternFill patternType="solid">
        <fgColor indexed="2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56">
    <xf numFmtId="0" fontId="0" fillId="0" borderId="0" xfId="0"/>
    <xf numFmtId="0" fontId="2" fillId="0" borderId="1" xfId="0" applyFont="1" applyBorder="1" applyAlignment="1">
      <alignment vertical="center" wrapText="1" readingOrder="1"/>
    </xf>
    <xf numFmtId="0" fontId="6" fillId="0" borderId="0" xfId="0" applyFont="1"/>
    <xf numFmtId="0" fontId="5" fillId="2" borderId="2" xfId="0" applyFont="1" applyFill="1" applyBorder="1" applyAlignment="1">
      <alignment horizontal="center" wrapText="1"/>
    </xf>
    <xf numFmtId="0" fontId="2" fillId="0" borderId="1" xfId="0" applyFont="1" applyBorder="1" applyAlignment="1">
      <alignment horizontal="center" vertical="center" wrapText="1" readingOrder="1"/>
    </xf>
    <xf numFmtId="0" fontId="8" fillId="0" borderId="0" xfId="0" applyFont="1"/>
    <xf numFmtId="0" fontId="4" fillId="0" borderId="0" xfId="0" applyFont="1"/>
    <xf numFmtId="0" fontId="9" fillId="0" borderId="0" xfId="2" applyFont="1" applyAlignment="1">
      <alignment wrapText="1"/>
    </xf>
    <xf numFmtId="0" fontId="10" fillId="0" borderId="0" xfId="0" applyFont="1"/>
    <xf numFmtId="0" fontId="3" fillId="0" borderId="0" xfId="0" applyFont="1"/>
    <xf numFmtId="0" fontId="4" fillId="0" borderId="0" xfId="0" applyFont="1" applyAlignment="1">
      <alignment vertical="top"/>
    </xf>
    <xf numFmtId="0" fontId="12" fillId="0" borderId="0" xfId="2" applyFont="1" applyAlignment="1">
      <alignment wrapText="1"/>
    </xf>
    <xf numFmtId="0" fontId="14" fillId="0" borderId="0" xfId="0" applyFont="1"/>
    <xf numFmtId="0" fontId="2" fillId="0" borderId="3" xfId="0" applyFont="1" applyBorder="1" applyAlignment="1">
      <alignment horizontal="center" vertical="center" wrapText="1" readingOrder="1"/>
    </xf>
    <xf numFmtId="0" fontId="2" fillId="0" borderId="3" xfId="0" applyFont="1" applyBorder="1" applyAlignment="1">
      <alignment horizontal="center" vertical="center"/>
    </xf>
    <xf numFmtId="0" fontId="15" fillId="0" borderId="0" xfId="0" applyFont="1" applyAlignment="1">
      <alignment vertical="top"/>
    </xf>
    <xf numFmtId="0" fontId="2" fillId="0" borderId="0" xfId="0" applyFont="1"/>
    <xf numFmtId="0" fontId="13" fillId="0" borderId="0" xfId="0" applyFont="1"/>
    <xf numFmtId="0" fontId="5" fillId="0" borderId="0" xfId="0" applyFont="1" applyAlignment="1">
      <alignment wrapText="1"/>
    </xf>
    <xf numFmtId="0" fontId="2" fillId="0" borderId="0" xfId="0" applyFont="1" applyAlignment="1">
      <alignment wrapText="1"/>
    </xf>
    <xf numFmtId="0" fontId="2" fillId="0" borderId="0" xfId="0" applyFont="1" applyAlignment="1">
      <alignment horizontal="left" vertical="top"/>
    </xf>
    <xf numFmtId="0" fontId="5" fillId="0" borderId="0" xfId="0" applyFont="1"/>
    <xf numFmtId="0" fontId="17" fillId="0" borderId="0" xfId="2" applyFont="1" applyAlignment="1">
      <alignment wrapText="1"/>
    </xf>
    <xf numFmtId="0" fontId="18" fillId="0" borderId="0" xfId="0" applyFont="1" applyAlignment="1">
      <alignment vertical="top"/>
    </xf>
    <xf numFmtId="0" fontId="13" fillId="0" borderId="0" xfId="0" applyFont="1" applyAlignment="1">
      <alignment vertical="top"/>
    </xf>
    <xf numFmtId="0" fontId="8" fillId="3" borderId="0" xfId="0" applyFont="1" applyFill="1"/>
    <xf numFmtId="0" fontId="2" fillId="0" borderId="3" xfId="0" applyFont="1" applyBorder="1"/>
    <xf numFmtId="164" fontId="2" fillId="0" borderId="3" xfId="1" applyNumberFormat="1" applyFont="1" applyBorder="1" applyAlignment="1">
      <alignment horizontal="center" vertical="center"/>
    </xf>
    <xf numFmtId="164" fontId="2" fillId="0" borderId="3" xfId="1" applyNumberFormat="1" applyFont="1" applyBorder="1" applyAlignment="1">
      <alignment horizontal="left"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vertical="center" wrapText="1" readingOrder="1"/>
    </xf>
    <xf numFmtId="0" fontId="19" fillId="3" borderId="0" xfId="0" applyFont="1" applyFill="1"/>
    <xf numFmtId="0" fontId="16" fillId="2" borderId="2" xfId="0" applyFont="1" applyFill="1" applyBorder="1" applyAlignment="1">
      <alignment horizontal="center" wrapText="1"/>
    </xf>
    <xf numFmtId="0" fontId="16" fillId="2" borderId="2" xfId="0" applyFont="1" applyFill="1" applyBorder="1" applyAlignment="1">
      <alignment horizontal="center"/>
    </xf>
    <xf numFmtId="0" fontId="16" fillId="2" borderId="5" xfId="0" applyFont="1" applyFill="1" applyBorder="1" applyAlignment="1">
      <alignment horizontal="left" textRotation="45" wrapText="1"/>
    </xf>
    <xf numFmtId="0" fontId="2" fillId="0" borderId="3" xfId="0" applyFont="1" applyBorder="1" applyAlignment="1" applyProtection="1">
      <alignment horizontal="center"/>
      <protection locked="0"/>
    </xf>
    <xf numFmtId="0" fontId="16" fillId="0" borderId="3" xfId="0" applyFont="1" applyBorder="1"/>
    <xf numFmtId="0" fontId="5" fillId="0" borderId="3" xfId="0" applyFont="1" applyBorder="1" applyAlignment="1">
      <alignment horizontal="left" vertical="top" wrapText="1"/>
    </xf>
    <xf numFmtId="0" fontId="2" fillId="0" borderId="3" xfId="0" applyFont="1" applyBorder="1" applyAlignment="1">
      <alignment horizontal="left" vertical="top" wrapText="1"/>
    </xf>
    <xf numFmtId="0" fontId="16" fillId="0" borderId="3" xfId="0" applyFont="1" applyBorder="1" applyAlignment="1">
      <alignment horizontal="left" vertical="center"/>
    </xf>
    <xf numFmtId="0" fontId="13" fillId="0" borderId="3" xfId="0" applyFont="1" applyBorder="1" applyAlignment="1">
      <alignment vertical="top" wrapText="1"/>
    </xf>
    <xf numFmtId="0" fontId="16" fillId="2" borderId="5" xfId="0" applyFont="1" applyFill="1" applyBorder="1" applyAlignment="1">
      <alignment horizontal="center" textRotation="45" wrapText="1"/>
    </xf>
    <xf numFmtId="0" fontId="16" fillId="0" borderId="6" xfId="0" applyFont="1" applyBorder="1" applyAlignment="1">
      <alignment horizontal="left" vertical="center"/>
    </xf>
    <xf numFmtId="0" fontId="16" fillId="2" borderId="7" xfId="0" applyFont="1" applyFill="1" applyBorder="1" applyAlignment="1">
      <alignment horizontal="left" textRotation="45" wrapText="1"/>
    </xf>
    <xf numFmtId="165" fontId="0" fillId="0" borderId="0" xfId="0" applyNumberFormat="1"/>
    <xf numFmtId="0" fontId="16" fillId="0" borderId="0" xfId="0" applyFont="1"/>
    <xf numFmtId="0" fontId="13" fillId="0" borderId="8" xfId="0" applyFont="1" applyBorder="1" applyAlignment="1">
      <alignment horizontal="center"/>
    </xf>
    <xf numFmtId="0" fontId="13" fillId="0" borderId="0" xfId="0" applyFont="1" applyAlignment="1">
      <alignment horizontal="center"/>
    </xf>
    <xf numFmtId="0" fontId="8" fillId="0" borderId="0" xfId="0" applyFont="1" applyAlignment="1">
      <alignment horizontal="left" wrapText="1"/>
    </xf>
    <xf numFmtId="0" fontId="8" fillId="0" borderId="0" xfId="0" applyFont="1" applyAlignment="1">
      <alignment horizontal="left"/>
    </xf>
    <xf numFmtId="0" fontId="19" fillId="3" borderId="0" xfId="0" applyFont="1" applyFill="1"/>
    <xf numFmtId="0" fontId="4" fillId="3" borderId="0" xfId="0" applyFont="1" applyFill="1"/>
    <xf numFmtId="0" fontId="4" fillId="0" borderId="0" xfId="0" applyFont="1"/>
    <xf numFmtId="0" fontId="2" fillId="0" borderId="0" xfId="0" applyFont="1" applyAlignment="1">
      <alignment horizontal="left" wrapText="1"/>
    </xf>
    <xf numFmtId="0" fontId="5" fillId="0" borderId="0" xfId="0" applyFont="1" applyAlignment="1">
      <alignment horizontal="left"/>
    </xf>
  </cellXfs>
  <cellStyles count="3">
    <cellStyle name="Euro" xfId="1" xr:uid="{C1F5CE47-8CEE-41F0-B574-945A39073865}"/>
    <cellStyle name="Standard" xfId="0" builtinId="0"/>
    <cellStyle name="Standard_Nachschlagefelder" xfId="2" xr:uid="{B8898763-F1E6-4F71-AB02-4F00DAD3CD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1365250</xdr:colOff>
      <xdr:row>17</xdr:row>
      <xdr:rowOff>0</xdr:rowOff>
    </xdr:from>
    <xdr:ext cx="201525" cy="264560"/>
    <xdr:sp macro="" textlink="">
      <xdr:nvSpPr>
        <xdr:cNvPr id="2" name="Textfeld 1">
          <a:extLst>
            <a:ext uri="{FF2B5EF4-FFF2-40B4-BE49-F238E27FC236}">
              <a16:creationId xmlns:a16="http://schemas.microsoft.com/office/drawing/2014/main" id="{FE723681-331B-9A12-7485-C2443B401B63}"/>
            </a:ext>
          </a:extLst>
        </xdr:cNvPr>
        <xdr:cNvSpPr txBox="1"/>
      </xdr:nvSpPr>
      <xdr:spPr>
        <a:xfrm>
          <a:off x="3263900" y="469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09EF-5052-4F4D-B468-85F1F448DFAA}">
  <sheetPr>
    <pageSetUpPr fitToPage="1"/>
  </sheetPr>
  <dimension ref="A1:S45"/>
  <sheetViews>
    <sheetView tabSelected="1" topLeftCell="B5" zoomScale="90" zoomScaleNormal="90" zoomScaleSheetLayoutView="75" zoomScalePageLayoutView="75" workbookViewId="0">
      <selection activeCell="F9" sqref="F9"/>
    </sheetView>
  </sheetViews>
  <sheetFormatPr baseColWidth="10" defaultRowHeight="12.75" x14ac:dyDescent="0.2"/>
  <cols>
    <col min="1" max="1" width="32.140625" customWidth="1"/>
    <col min="2" max="2" width="35.28515625" customWidth="1"/>
    <col min="3" max="3" width="25.7109375" customWidth="1"/>
    <col min="4" max="5" width="23.42578125" customWidth="1"/>
    <col min="6" max="7" width="20.7109375" customWidth="1"/>
    <col min="8" max="9" width="9.28515625" customWidth="1"/>
    <col min="10" max="10" width="11.28515625" bestFit="1" customWidth="1"/>
    <col min="11" max="11" width="8" customWidth="1"/>
    <col min="12" max="12" width="9.42578125" customWidth="1"/>
    <col min="13" max="13" width="7.7109375" customWidth="1"/>
    <col min="14" max="14" width="10.42578125" customWidth="1"/>
    <col min="15" max="15" width="9.7109375" bestFit="1" customWidth="1"/>
    <col min="16" max="16" width="12.5703125" bestFit="1" customWidth="1"/>
    <col min="17" max="17" width="5.42578125" customWidth="1"/>
    <col min="18" max="18" width="11.42578125" customWidth="1"/>
  </cols>
  <sheetData>
    <row r="1" spans="1:19" x14ac:dyDescent="0.2">
      <c r="A1" s="17"/>
      <c r="B1" s="17"/>
      <c r="C1" s="17"/>
      <c r="D1" s="17"/>
      <c r="E1" s="17"/>
      <c r="F1" s="17"/>
      <c r="G1" s="17"/>
    </row>
    <row r="2" spans="1:19" ht="35.25" customHeight="1" x14ac:dyDescent="0.2">
      <c r="A2" s="23" t="s">
        <v>81</v>
      </c>
      <c r="B2" s="24"/>
      <c r="C2" s="15"/>
      <c r="D2" s="15"/>
      <c r="E2" s="15"/>
      <c r="F2" s="15"/>
      <c r="G2" s="15"/>
      <c r="H2" t="s">
        <v>25</v>
      </c>
    </row>
    <row r="3" spans="1:19" ht="35.25" customHeight="1" x14ac:dyDescent="0.2">
      <c r="A3" s="23"/>
      <c r="B3" s="24"/>
      <c r="C3" s="15"/>
      <c r="D3" s="15"/>
      <c r="E3" s="15"/>
      <c r="F3" s="15"/>
      <c r="G3" s="15"/>
    </row>
    <row r="4" spans="1:19" s="6" customFormat="1" ht="26.25" customHeight="1" x14ac:dyDescent="0.3">
      <c r="A4" s="25" t="s">
        <v>3</v>
      </c>
      <c r="B4" s="51" t="s">
        <v>24</v>
      </c>
      <c r="C4" s="52"/>
      <c r="D4" s="53"/>
      <c r="E4" s="25" t="s">
        <v>20</v>
      </c>
      <c r="F4" s="32" t="s">
        <v>24</v>
      </c>
      <c r="G4" s="32"/>
    </row>
    <row r="5" spans="1:19" ht="23.25" x14ac:dyDescent="0.35">
      <c r="A5" s="8"/>
      <c r="B5" s="9"/>
      <c r="C5" s="9"/>
      <c r="D5" s="9"/>
    </row>
    <row r="6" spans="1:19" ht="18" x14ac:dyDescent="0.25">
      <c r="A6" s="49" t="s">
        <v>44</v>
      </c>
      <c r="B6" s="50"/>
      <c r="C6" s="50"/>
      <c r="D6" s="50"/>
      <c r="E6" s="50"/>
      <c r="F6" s="50"/>
      <c r="G6" s="50"/>
      <c r="H6" s="50"/>
      <c r="I6" s="50"/>
      <c r="J6" s="50"/>
      <c r="K6" s="50"/>
      <c r="L6" s="50"/>
      <c r="M6" s="50"/>
      <c r="N6" s="50"/>
      <c r="O6" s="50"/>
    </row>
    <row r="8" spans="1:19" ht="101.25" customHeight="1" thickBot="1" x14ac:dyDescent="0.3">
      <c r="A8" s="3" t="s">
        <v>40</v>
      </c>
      <c r="B8" s="33" t="s">
        <v>9</v>
      </c>
      <c r="C8" s="33" t="s">
        <v>1</v>
      </c>
      <c r="D8" s="33" t="s">
        <v>4</v>
      </c>
      <c r="E8" s="34" t="s">
        <v>2</v>
      </c>
      <c r="F8" s="34" t="s">
        <v>18</v>
      </c>
      <c r="G8" s="34" t="s">
        <v>50</v>
      </c>
      <c r="H8" s="35" t="s">
        <v>51</v>
      </c>
      <c r="I8" s="35" t="s">
        <v>52</v>
      </c>
      <c r="J8" s="35" t="s">
        <v>82</v>
      </c>
      <c r="K8" s="35" t="s">
        <v>53</v>
      </c>
      <c r="L8" s="35" t="s">
        <v>36</v>
      </c>
      <c r="M8" s="35" t="s">
        <v>55</v>
      </c>
      <c r="N8" s="35" t="s">
        <v>13</v>
      </c>
      <c r="O8" s="35" t="s">
        <v>58</v>
      </c>
      <c r="P8" s="42" t="s">
        <v>70</v>
      </c>
      <c r="R8" s="44" t="s">
        <v>88</v>
      </c>
    </row>
    <row r="9" spans="1:19" s="16" customFormat="1" ht="15" thickBot="1" x14ac:dyDescent="0.25">
      <c r="A9" s="4"/>
      <c r="B9" s="30" t="s">
        <v>19</v>
      </c>
      <c r="C9" s="1"/>
      <c r="D9" s="1"/>
      <c r="E9" s="4"/>
      <c r="F9" s="13" t="s">
        <v>19</v>
      </c>
      <c r="G9" s="4" t="s">
        <v>95</v>
      </c>
      <c r="H9" s="14"/>
      <c r="I9" s="14"/>
      <c r="J9" s="14"/>
      <c r="K9" s="36" t="s">
        <v>54</v>
      </c>
      <c r="L9" s="14"/>
      <c r="M9" s="14">
        <f>IF(F9="Einzelmaßnahme",1,12)</f>
        <v>12</v>
      </c>
      <c r="N9" s="27"/>
      <c r="O9" s="28">
        <f>H9*N9</f>
        <v>0</v>
      </c>
      <c r="P9" s="4" t="s">
        <v>19</v>
      </c>
      <c r="Q9" s="47"/>
      <c r="R9" s="48" t="e" cm="1">
        <f t="array" ref="R9">VLOOKUP(B9&amp;F9,CHOOSE({1,2},BDKS!A:A&amp;BDKS!B:B,BDKS!C:C),2,0)</f>
        <v>#N/A</v>
      </c>
      <c r="S9" s="16" t="e">
        <f>IF(N9&lt;=R9,"im BDKS",IF(N9&lt;=R9*1.25,"ü BDKS bis 25%","ü BDKS mehr als 25%"))</f>
        <v>#N/A</v>
      </c>
    </row>
    <row r="10" spans="1:19" s="16" customFormat="1" ht="14.25" x14ac:dyDescent="0.2">
      <c r="A10" s="4"/>
      <c r="B10" s="29" t="s">
        <v>19</v>
      </c>
      <c r="C10" s="1"/>
      <c r="D10" s="1"/>
      <c r="E10" s="4"/>
      <c r="F10" s="13" t="s">
        <v>19</v>
      </c>
      <c r="G10" s="4" t="s">
        <v>19</v>
      </c>
      <c r="H10" s="14"/>
      <c r="I10" s="14"/>
      <c r="J10" s="14"/>
      <c r="K10" s="36" t="s">
        <v>54</v>
      </c>
      <c r="L10" s="14"/>
      <c r="M10" s="14">
        <f t="shared" ref="M10:M33" si="0">IF(F10="Einzelmaßnahme",1,12)</f>
        <v>12</v>
      </c>
      <c r="N10" s="27"/>
      <c r="O10" s="28">
        <f t="shared" ref="O10:O33" si="1">H10*N10</f>
        <v>0</v>
      </c>
      <c r="P10" s="4" t="s">
        <v>19</v>
      </c>
      <c r="R10" s="48" t="e" cm="1">
        <f t="array" ref="R10">VLOOKUP(B10&amp;F10,CHOOSE({1,2},BDKS!A:A&amp;BDKS!B:B,BDKS!C:C),2,0)</f>
        <v>#N/A</v>
      </c>
      <c r="S10" s="16" t="e">
        <f t="shared" ref="S10:S33" si="2">IF(N10&lt;=R10,"im BDKS",IF(N10&lt;=R10*1.25,"ü BDKS bis 25%","ü BDKS mehr als 25%"))</f>
        <v>#N/A</v>
      </c>
    </row>
    <row r="11" spans="1:19" s="16" customFormat="1" ht="14.25" x14ac:dyDescent="0.2">
      <c r="A11" s="4"/>
      <c r="B11" s="29" t="s">
        <v>19</v>
      </c>
      <c r="C11" s="1"/>
      <c r="D11" s="1"/>
      <c r="E11" s="4"/>
      <c r="F11" s="13" t="s">
        <v>19</v>
      </c>
      <c r="G11" s="4" t="s">
        <v>19</v>
      </c>
      <c r="H11" s="14"/>
      <c r="I11" s="14"/>
      <c r="J11" s="14"/>
      <c r="K11" s="36" t="s">
        <v>54</v>
      </c>
      <c r="L11" s="14"/>
      <c r="M11" s="14">
        <f t="shared" si="0"/>
        <v>12</v>
      </c>
      <c r="N11" s="27"/>
      <c r="O11" s="28">
        <f t="shared" si="1"/>
        <v>0</v>
      </c>
      <c r="P11" s="4" t="s">
        <v>19</v>
      </c>
      <c r="R11" s="48" t="e" cm="1">
        <f t="array" ref="R11">VLOOKUP(B11&amp;F11,CHOOSE({1,2},BDKS!A:A&amp;BDKS!B:B,BDKS!C:C),2,0)</f>
        <v>#N/A</v>
      </c>
      <c r="S11" s="16" t="e">
        <f t="shared" si="2"/>
        <v>#N/A</v>
      </c>
    </row>
    <row r="12" spans="1:19" s="16" customFormat="1" ht="14.25" x14ac:dyDescent="0.2">
      <c r="A12" s="4"/>
      <c r="B12" s="29" t="s">
        <v>19</v>
      </c>
      <c r="C12" s="1"/>
      <c r="D12" s="1"/>
      <c r="E12" s="4"/>
      <c r="F12" s="13" t="s">
        <v>19</v>
      </c>
      <c r="G12" s="4" t="s">
        <v>19</v>
      </c>
      <c r="H12" s="14"/>
      <c r="I12" s="14"/>
      <c r="J12" s="14"/>
      <c r="K12" s="36" t="s">
        <v>54</v>
      </c>
      <c r="L12" s="14"/>
      <c r="M12" s="14">
        <f t="shared" si="0"/>
        <v>12</v>
      </c>
      <c r="N12" s="27"/>
      <c r="O12" s="28">
        <f t="shared" si="1"/>
        <v>0</v>
      </c>
      <c r="P12" s="4" t="s">
        <v>19</v>
      </c>
      <c r="R12" s="48" t="e" cm="1">
        <f t="array" ref="R12">VLOOKUP(B12&amp;F12,CHOOSE({1,2},BDKS!A:A&amp;BDKS!B:B,BDKS!C:C),2,0)</f>
        <v>#N/A</v>
      </c>
      <c r="S12" s="16" t="e">
        <f t="shared" si="2"/>
        <v>#N/A</v>
      </c>
    </row>
    <row r="13" spans="1:19" s="16" customFormat="1" ht="14.25" x14ac:dyDescent="0.2">
      <c r="A13" s="1"/>
      <c r="B13" s="29" t="s">
        <v>19</v>
      </c>
      <c r="C13" s="1"/>
      <c r="D13" s="1"/>
      <c r="E13" s="4"/>
      <c r="F13" s="13" t="s">
        <v>19</v>
      </c>
      <c r="G13" s="4" t="s">
        <v>19</v>
      </c>
      <c r="H13" s="14"/>
      <c r="I13" s="14"/>
      <c r="J13" s="14"/>
      <c r="K13" s="36" t="s">
        <v>54</v>
      </c>
      <c r="L13" s="14"/>
      <c r="M13" s="14">
        <f t="shared" si="0"/>
        <v>12</v>
      </c>
      <c r="N13" s="27"/>
      <c r="O13" s="28">
        <f t="shared" si="1"/>
        <v>0</v>
      </c>
      <c r="P13" s="4" t="s">
        <v>19</v>
      </c>
      <c r="R13" s="48" t="e" cm="1">
        <f t="array" ref="R13">VLOOKUP(B13&amp;F13,CHOOSE({1,2},BDKS!A:A&amp;BDKS!B:B,BDKS!C:C),2,0)</f>
        <v>#N/A</v>
      </c>
      <c r="S13" s="16" t="e">
        <f t="shared" si="2"/>
        <v>#N/A</v>
      </c>
    </row>
    <row r="14" spans="1:19" s="16" customFormat="1" ht="14.25" x14ac:dyDescent="0.2">
      <c r="A14" s="1"/>
      <c r="B14" s="29" t="s">
        <v>19</v>
      </c>
      <c r="C14" s="1"/>
      <c r="D14" s="1"/>
      <c r="E14" s="4"/>
      <c r="F14" s="13" t="s">
        <v>19</v>
      </c>
      <c r="G14" s="4" t="s">
        <v>19</v>
      </c>
      <c r="H14" s="14"/>
      <c r="I14" s="14"/>
      <c r="J14" s="14"/>
      <c r="K14" s="36" t="s">
        <v>54</v>
      </c>
      <c r="L14" s="14"/>
      <c r="M14" s="14">
        <f t="shared" si="0"/>
        <v>12</v>
      </c>
      <c r="N14" s="27"/>
      <c r="O14" s="28">
        <f t="shared" si="1"/>
        <v>0</v>
      </c>
      <c r="P14" s="4" t="s">
        <v>19</v>
      </c>
      <c r="R14" s="48" t="e" cm="1">
        <f t="array" ref="R14">VLOOKUP(B14&amp;F14,CHOOSE({1,2},BDKS!A:A&amp;BDKS!B:B,BDKS!C:C),2,0)</f>
        <v>#N/A</v>
      </c>
      <c r="S14" s="16" t="e">
        <f t="shared" si="2"/>
        <v>#N/A</v>
      </c>
    </row>
    <row r="15" spans="1:19" s="16" customFormat="1" ht="14.25" x14ac:dyDescent="0.2">
      <c r="A15" s="1"/>
      <c r="B15" s="29" t="s">
        <v>19</v>
      </c>
      <c r="C15" s="1"/>
      <c r="D15" s="1"/>
      <c r="E15" s="4"/>
      <c r="F15" s="13" t="s">
        <v>19</v>
      </c>
      <c r="G15" s="4" t="s">
        <v>19</v>
      </c>
      <c r="H15" s="14"/>
      <c r="I15" s="14"/>
      <c r="J15" s="14"/>
      <c r="K15" s="36" t="s">
        <v>54</v>
      </c>
      <c r="L15" s="14"/>
      <c r="M15" s="14">
        <f t="shared" si="0"/>
        <v>12</v>
      </c>
      <c r="N15" s="27"/>
      <c r="O15" s="28">
        <f t="shared" si="1"/>
        <v>0</v>
      </c>
      <c r="P15" s="4" t="s">
        <v>19</v>
      </c>
      <c r="R15" s="48" t="e" cm="1">
        <f t="array" ref="R15">VLOOKUP(B15&amp;F15,CHOOSE({1,2},BDKS!A:A&amp;BDKS!B:B,BDKS!C:C),2,0)</f>
        <v>#N/A</v>
      </c>
      <c r="S15" s="16" t="e">
        <f t="shared" si="2"/>
        <v>#N/A</v>
      </c>
    </row>
    <row r="16" spans="1:19" s="16" customFormat="1" ht="14.25" x14ac:dyDescent="0.2">
      <c r="A16" s="1"/>
      <c r="B16" s="29" t="s">
        <v>19</v>
      </c>
      <c r="C16" s="1"/>
      <c r="D16" s="1"/>
      <c r="E16" s="4"/>
      <c r="F16" s="13" t="s">
        <v>19</v>
      </c>
      <c r="G16" s="4" t="s">
        <v>19</v>
      </c>
      <c r="H16" s="14"/>
      <c r="I16" s="14"/>
      <c r="J16" s="14"/>
      <c r="K16" s="36" t="s">
        <v>54</v>
      </c>
      <c r="L16" s="14"/>
      <c r="M16" s="14">
        <f t="shared" si="0"/>
        <v>12</v>
      </c>
      <c r="N16" s="27"/>
      <c r="O16" s="28">
        <f t="shared" si="1"/>
        <v>0</v>
      </c>
      <c r="P16" s="4" t="s">
        <v>19</v>
      </c>
      <c r="R16" s="48" t="e" cm="1">
        <f t="array" ref="R16">VLOOKUP(B16&amp;F16,CHOOSE({1,2},BDKS!A:A&amp;BDKS!B:B,BDKS!C:C),2,0)</f>
        <v>#N/A</v>
      </c>
      <c r="S16" s="16" t="e">
        <f t="shared" si="2"/>
        <v>#N/A</v>
      </c>
    </row>
    <row r="17" spans="1:19" s="16" customFormat="1" ht="14.25" x14ac:dyDescent="0.2">
      <c r="A17" s="1"/>
      <c r="B17" s="29" t="s">
        <v>19</v>
      </c>
      <c r="C17" s="1"/>
      <c r="D17" s="1"/>
      <c r="E17" s="4"/>
      <c r="F17" s="13" t="s">
        <v>19</v>
      </c>
      <c r="G17" s="4" t="s">
        <v>19</v>
      </c>
      <c r="H17" s="14"/>
      <c r="I17" s="14"/>
      <c r="J17" s="14"/>
      <c r="K17" s="36" t="s">
        <v>54</v>
      </c>
      <c r="L17" s="14"/>
      <c r="M17" s="14">
        <f t="shared" si="0"/>
        <v>12</v>
      </c>
      <c r="N17" s="27"/>
      <c r="O17" s="28">
        <f t="shared" si="1"/>
        <v>0</v>
      </c>
      <c r="P17" s="4" t="s">
        <v>19</v>
      </c>
      <c r="R17" s="48" t="e" cm="1">
        <f t="array" ref="R17">VLOOKUP(B17&amp;F17,CHOOSE({1,2},BDKS!A:A&amp;BDKS!B:B,BDKS!C:C),2,0)</f>
        <v>#N/A</v>
      </c>
      <c r="S17" s="16" t="e">
        <f t="shared" si="2"/>
        <v>#N/A</v>
      </c>
    </row>
    <row r="18" spans="1:19" s="16" customFormat="1" ht="14.25" x14ac:dyDescent="0.2">
      <c r="A18" s="1"/>
      <c r="B18" s="29" t="s">
        <v>19</v>
      </c>
      <c r="C18" s="1"/>
      <c r="D18" s="1"/>
      <c r="E18" s="4"/>
      <c r="F18" s="13" t="s">
        <v>19</v>
      </c>
      <c r="G18" s="4" t="s">
        <v>19</v>
      </c>
      <c r="H18" s="14"/>
      <c r="I18" s="14"/>
      <c r="J18" s="14"/>
      <c r="K18" s="36" t="s">
        <v>54</v>
      </c>
      <c r="L18" s="14"/>
      <c r="M18" s="14">
        <f t="shared" si="0"/>
        <v>12</v>
      </c>
      <c r="N18" s="27"/>
      <c r="O18" s="28">
        <f t="shared" si="1"/>
        <v>0</v>
      </c>
      <c r="P18" s="4" t="s">
        <v>19</v>
      </c>
      <c r="R18" s="48" t="e" cm="1">
        <f t="array" ref="R18">VLOOKUP(B18&amp;F18,CHOOSE({1,2},BDKS!A:A&amp;BDKS!B:B,BDKS!C:C),2,0)</f>
        <v>#N/A</v>
      </c>
      <c r="S18" s="16" t="e">
        <f t="shared" si="2"/>
        <v>#N/A</v>
      </c>
    </row>
    <row r="19" spans="1:19" s="16" customFormat="1" ht="14.25" x14ac:dyDescent="0.2">
      <c r="A19" s="1"/>
      <c r="B19" s="29" t="s">
        <v>19</v>
      </c>
      <c r="C19" s="1"/>
      <c r="D19" s="1"/>
      <c r="E19" s="4"/>
      <c r="F19" s="13" t="s">
        <v>19</v>
      </c>
      <c r="G19" s="4" t="s">
        <v>19</v>
      </c>
      <c r="H19" s="14"/>
      <c r="I19" s="14"/>
      <c r="J19" s="14"/>
      <c r="K19" s="36" t="s">
        <v>54</v>
      </c>
      <c r="L19" s="14"/>
      <c r="M19" s="14">
        <f t="shared" si="0"/>
        <v>12</v>
      </c>
      <c r="N19" s="27"/>
      <c r="O19" s="28">
        <f t="shared" si="1"/>
        <v>0</v>
      </c>
      <c r="P19" s="4" t="s">
        <v>19</v>
      </c>
      <c r="R19" s="48" t="e" cm="1">
        <f t="array" ref="R19">VLOOKUP(B19&amp;F19,CHOOSE({1,2},BDKS!A:A&amp;BDKS!B:B,BDKS!C:C),2,0)</f>
        <v>#N/A</v>
      </c>
      <c r="S19" s="16" t="e">
        <f t="shared" si="2"/>
        <v>#N/A</v>
      </c>
    </row>
    <row r="20" spans="1:19" s="16" customFormat="1" ht="14.25" x14ac:dyDescent="0.2">
      <c r="A20" s="1"/>
      <c r="B20" s="29" t="s">
        <v>19</v>
      </c>
      <c r="C20" s="1"/>
      <c r="D20" s="1"/>
      <c r="E20" s="4"/>
      <c r="F20" s="13" t="s">
        <v>19</v>
      </c>
      <c r="G20" s="4" t="s">
        <v>19</v>
      </c>
      <c r="H20" s="14"/>
      <c r="I20" s="14"/>
      <c r="J20" s="14"/>
      <c r="K20" s="36" t="s">
        <v>54</v>
      </c>
      <c r="L20" s="14"/>
      <c r="M20" s="14">
        <f t="shared" si="0"/>
        <v>12</v>
      </c>
      <c r="N20" s="27"/>
      <c r="O20" s="28">
        <f t="shared" si="1"/>
        <v>0</v>
      </c>
      <c r="P20" s="4" t="s">
        <v>19</v>
      </c>
      <c r="R20" s="48" t="e" cm="1">
        <f t="array" ref="R20">VLOOKUP(B20&amp;F20,CHOOSE({1,2},BDKS!A:A&amp;BDKS!B:B,BDKS!C:C),2,0)</f>
        <v>#N/A</v>
      </c>
      <c r="S20" s="16" t="e">
        <f t="shared" si="2"/>
        <v>#N/A</v>
      </c>
    </row>
    <row r="21" spans="1:19" s="16" customFormat="1" ht="14.25" x14ac:dyDescent="0.2">
      <c r="A21" s="1"/>
      <c r="B21" s="29" t="s">
        <v>19</v>
      </c>
      <c r="C21" s="1"/>
      <c r="D21" s="1"/>
      <c r="E21" s="4"/>
      <c r="F21" s="13" t="s">
        <v>19</v>
      </c>
      <c r="G21" s="4" t="s">
        <v>19</v>
      </c>
      <c r="H21" s="14"/>
      <c r="I21" s="14"/>
      <c r="J21" s="14"/>
      <c r="K21" s="36" t="s">
        <v>54</v>
      </c>
      <c r="L21" s="14"/>
      <c r="M21" s="14">
        <f t="shared" si="0"/>
        <v>12</v>
      </c>
      <c r="N21" s="27"/>
      <c r="O21" s="28">
        <f t="shared" si="1"/>
        <v>0</v>
      </c>
      <c r="P21" s="4" t="s">
        <v>19</v>
      </c>
      <c r="R21" s="48" t="e" cm="1">
        <f t="array" ref="R21">VLOOKUP(B21&amp;F21,CHOOSE({1,2},BDKS!A:A&amp;BDKS!B:B,BDKS!C:C),2,0)</f>
        <v>#N/A</v>
      </c>
      <c r="S21" s="16" t="e">
        <f t="shared" si="2"/>
        <v>#N/A</v>
      </c>
    </row>
    <row r="22" spans="1:19" s="16" customFormat="1" ht="14.25" x14ac:dyDescent="0.2">
      <c r="A22" s="1"/>
      <c r="B22" s="29" t="s">
        <v>19</v>
      </c>
      <c r="C22" s="1"/>
      <c r="D22" s="1"/>
      <c r="E22" s="4"/>
      <c r="F22" s="13" t="s">
        <v>19</v>
      </c>
      <c r="G22" s="4" t="s">
        <v>19</v>
      </c>
      <c r="H22" s="14"/>
      <c r="I22" s="14"/>
      <c r="J22" s="14"/>
      <c r="K22" s="36" t="s">
        <v>54</v>
      </c>
      <c r="L22" s="14"/>
      <c r="M22" s="14">
        <f t="shared" si="0"/>
        <v>12</v>
      </c>
      <c r="N22" s="27"/>
      <c r="O22" s="28">
        <f t="shared" si="1"/>
        <v>0</v>
      </c>
      <c r="P22" s="4" t="s">
        <v>19</v>
      </c>
      <c r="R22" s="48" t="e" cm="1">
        <f t="array" ref="R22">VLOOKUP(B22&amp;F22,CHOOSE({1,2},BDKS!A:A&amp;BDKS!B:B,BDKS!C:C),2,0)</f>
        <v>#N/A</v>
      </c>
      <c r="S22" s="16" t="e">
        <f t="shared" si="2"/>
        <v>#N/A</v>
      </c>
    </row>
    <row r="23" spans="1:19" s="16" customFormat="1" ht="14.25" x14ac:dyDescent="0.2">
      <c r="A23" s="1"/>
      <c r="B23" s="29" t="s">
        <v>19</v>
      </c>
      <c r="C23" s="1"/>
      <c r="D23" s="1"/>
      <c r="E23" s="4"/>
      <c r="F23" s="13" t="s">
        <v>19</v>
      </c>
      <c r="G23" s="4" t="s">
        <v>19</v>
      </c>
      <c r="H23" s="14"/>
      <c r="I23" s="14"/>
      <c r="J23" s="14"/>
      <c r="K23" s="36" t="s">
        <v>54</v>
      </c>
      <c r="L23" s="14"/>
      <c r="M23" s="14">
        <f t="shared" si="0"/>
        <v>12</v>
      </c>
      <c r="N23" s="27"/>
      <c r="O23" s="28">
        <f t="shared" si="1"/>
        <v>0</v>
      </c>
      <c r="P23" s="4" t="s">
        <v>19</v>
      </c>
      <c r="R23" s="48" t="e" cm="1">
        <f t="array" ref="R23">VLOOKUP(B23&amp;F23,CHOOSE({1,2},BDKS!A:A&amp;BDKS!B:B,BDKS!C:C),2,0)</f>
        <v>#N/A</v>
      </c>
      <c r="S23" s="16" t="e">
        <f t="shared" si="2"/>
        <v>#N/A</v>
      </c>
    </row>
    <row r="24" spans="1:19" s="16" customFormat="1" ht="14.25" x14ac:dyDescent="0.2">
      <c r="A24" s="1"/>
      <c r="B24" s="29" t="s">
        <v>19</v>
      </c>
      <c r="C24" s="1"/>
      <c r="D24" s="1"/>
      <c r="E24" s="4"/>
      <c r="F24" s="13" t="s">
        <v>19</v>
      </c>
      <c r="G24" s="4" t="s">
        <v>19</v>
      </c>
      <c r="H24" s="14"/>
      <c r="I24" s="14"/>
      <c r="J24" s="14"/>
      <c r="K24" s="36" t="s">
        <v>54</v>
      </c>
      <c r="L24" s="14"/>
      <c r="M24" s="14">
        <f t="shared" si="0"/>
        <v>12</v>
      </c>
      <c r="N24" s="27"/>
      <c r="O24" s="28">
        <f t="shared" si="1"/>
        <v>0</v>
      </c>
      <c r="P24" s="4" t="s">
        <v>19</v>
      </c>
      <c r="R24" s="48" t="e" cm="1">
        <f t="array" ref="R24">VLOOKUP(B24&amp;F24,CHOOSE({1,2},BDKS!A:A&amp;BDKS!B:B,BDKS!C:C),2,0)</f>
        <v>#N/A</v>
      </c>
      <c r="S24" s="16" t="e">
        <f t="shared" si="2"/>
        <v>#N/A</v>
      </c>
    </row>
    <row r="25" spans="1:19" s="16" customFormat="1" ht="14.25" x14ac:dyDescent="0.2">
      <c r="A25" s="1"/>
      <c r="B25" s="29" t="s">
        <v>19</v>
      </c>
      <c r="C25" s="1"/>
      <c r="D25" s="1"/>
      <c r="E25" s="4"/>
      <c r="F25" s="13" t="s">
        <v>19</v>
      </c>
      <c r="G25" s="4" t="s">
        <v>19</v>
      </c>
      <c r="H25" s="14"/>
      <c r="I25" s="14"/>
      <c r="J25" s="14"/>
      <c r="K25" s="36" t="s">
        <v>54</v>
      </c>
      <c r="L25" s="14"/>
      <c r="M25" s="14">
        <f t="shared" si="0"/>
        <v>12</v>
      </c>
      <c r="N25" s="27"/>
      <c r="O25" s="28">
        <f t="shared" si="1"/>
        <v>0</v>
      </c>
      <c r="P25" s="4" t="s">
        <v>19</v>
      </c>
      <c r="R25" s="48" t="e" cm="1">
        <f t="array" ref="R25">VLOOKUP(B25&amp;F25,CHOOSE({1,2},BDKS!A:A&amp;BDKS!B:B,BDKS!C:C),2,0)</f>
        <v>#N/A</v>
      </c>
      <c r="S25" s="16" t="e">
        <f t="shared" si="2"/>
        <v>#N/A</v>
      </c>
    </row>
    <row r="26" spans="1:19" s="16" customFormat="1" ht="14.25" x14ac:dyDescent="0.2">
      <c r="A26" s="1"/>
      <c r="B26" s="29" t="s">
        <v>19</v>
      </c>
      <c r="C26" s="1"/>
      <c r="D26" s="1"/>
      <c r="E26" s="4"/>
      <c r="F26" s="13" t="s">
        <v>19</v>
      </c>
      <c r="G26" s="4" t="s">
        <v>19</v>
      </c>
      <c r="H26" s="14"/>
      <c r="I26" s="14"/>
      <c r="J26" s="14"/>
      <c r="K26" s="36" t="s">
        <v>54</v>
      </c>
      <c r="L26" s="14"/>
      <c r="M26" s="14">
        <f t="shared" si="0"/>
        <v>12</v>
      </c>
      <c r="N26" s="27"/>
      <c r="O26" s="28">
        <f t="shared" si="1"/>
        <v>0</v>
      </c>
      <c r="P26" s="4" t="s">
        <v>19</v>
      </c>
      <c r="R26" s="48" t="e" cm="1">
        <f t="array" ref="R26">VLOOKUP(B26&amp;F26,CHOOSE({1,2},BDKS!A:A&amp;BDKS!B:B,BDKS!C:C),2,0)</f>
        <v>#N/A</v>
      </c>
      <c r="S26" s="16" t="e">
        <f t="shared" si="2"/>
        <v>#N/A</v>
      </c>
    </row>
    <row r="27" spans="1:19" s="16" customFormat="1" ht="14.25" x14ac:dyDescent="0.2">
      <c r="A27" s="1"/>
      <c r="B27" s="29" t="s">
        <v>19</v>
      </c>
      <c r="C27" s="1"/>
      <c r="D27" s="1"/>
      <c r="E27" s="4"/>
      <c r="F27" s="13" t="s">
        <v>19</v>
      </c>
      <c r="G27" s="4" t="s">
        <v>19</v>
      </c>
      <c r="H27" s="14"/>
      <c r="I27" s="14"/>
      <c r="J27" s="14"/>
      <c r="K27" s="36" t="s">
        <v>54</v>
      </c>
      <c r="L27" s="14"/>
      <c r="M27" s="14">
        <f t="shared" si="0"/>
        <v>12</v>
      </c>
      <c r="N27" s="27"/>
      <c r="O27" s="28">
        <f t="shared" si="1"/>
        <v>0</v>
      </c>
      <c r="P27" s="4" t="s">
        <v>19</v>
      </c>
      <c r="R27" s="48" t="e" cm="1">
        <f t="array" ref="R27">VLOOKUP(B27&amp;F27,CHOOSE({1,2},BDKS!A:A&amp;BDKS!B:B,BDKS!C:C),2,0)</f>
        <v>#N/A</v>
      </c>
      <c r="S27" s="16" t="e">
        <f t="shared" si="2"/>
        <v>#N/A</v>
      </c>
    </row>
    <row r="28" spans="1:19" s="16" customFormat="1" ht="14.25" x14ac:dyDescent="0.2">
      <c r="A28" s="1"/>
      <c r="B28" s="29" t="s">
        <v>19</v>
      </c>
      <c r="C28" s="1"/>
      <c r="D28" s="1"/>
      <c r="E28" s="4"/>
      <c r="F28" s="13" t="s">
        <v>19</v>
      </c>
      <c r="G28" s="4" t="s">
        <v>19</v>
      </c>
      <c r="H28" s="14"/>
      <c r="I28" s="14"/>
      <c r="J28" s="14"/>
      <c r="K28" s="36" t="s">
        <v>54</v>
      </c>
      <c r="L28" s="14"/>
      <c r="M28" s="14">
        <f t="shared" si="0"/>
        <v>12</v>
      </c>
      <c r="N28" s="27"/>
      <c r="O28" s="28">
        <f t="shared" si="1"/>
        <v>0</v>
      </c>
      <c r="P28" s="4" t="s">
        <v>19</v>
      </c>
      <c r="R28" s="48" t="e" cm="1">
        <f t="array" ref="R28">VLOOKUP(B28&amp;F28,CHOOSE({1,2},BDKS!A:A&amp;BDKS!B:B,BDKS!C:C),2,0)</f>
        <v>#N/A</v>
      </c>
      <c r="S28" s="16" t="e">
        <f t="shared" si="2"/>
        <v>#N/A</v>
      </c>
    </row>
    <row r="29" spans="1:19" s="16" customFormat="1" ht="14.25" x14ac:dyDescent="0.2">
      <c r="A29" s="1"/>
      <c r="B29" s="29" t="s">
        <v>19</v>
      </c>
      <c r="C29" s="1"/>
      <c r="D29" s="1"/>
      <c r="E29" s="4"/>
      <c r="F29" s="13" t="s">
        <v>19</v>
      </c>
      <c r="G29" s="4" t="s">
        <v>19</v>
      </c>
      <c r="H29" s="14"/>
      <c r="I29" s="14"/>
      <c r="J29" s="14"/>
      <c r="K29" s="36" t="s">
        <v>54</v>
      </c>
      <c r="L29" s="14"/>
      <c r="M29" s="14">
        <f t="shared" si="0"/>
        <v>12</v>
      </c>
      <c r="N29" s="27"/>
      <c r="O29" s="28">
        <f t="shared" si="1"/>
        <v>0</v>
      </c>
      <c r="P29" s="4" t="s">
        <v>19</v>
      </c>
      <c r="R29" s="48" t="e" cm="1">
        <f t="array" ref="R29">VLOOKUP(B29&amp;F29,CHOOSE({1,2},BDKS!A:A&amp;BDKS!B:B,BDKS!C:C),2,0)</f>
        <v>#N/A</v>
      </c>
      <c r="S29" s="16" t="e">
        <f t="shared" si="2"/>
        <v>#N/A</v>
      </c>
    </row>
    <row r="30" spans="1:19" s="16" customFormat="1" ht="14.25" x14ac:dyDescent="0.2">
      <c r="A30" s="1"/>
      <c r="B30" s="29" t="s">
        <v>19</v>
      </c>
      <c r="C30" s="1"/>
      <c r="D30" s="1"/>
      <c r="E30" s="4"/>
      <c r="F30" s="13" t="s">
        <v>19</v>
      </c>
      <c r="G30" s="4" t="s">
        <v>19</v>
      </c>
      <c r="H30" s="14"/>
      <c r="I30" s="14"/>
      <c r="J30" s="14"/>
      <c r="K30" s="36" t="s">
        <v>54</v>
      </c>
      <c r="L30" s="14"/>
      <c r="M30" s="14">
        <f t="shared" si="0"/>
        <v>12</v>
      </c>
      <c r="N30" s="27"/>
      <c r="O30" s="28">
        <f t="shared" si="1"/>
        <v>0</v>
      </c>
      <c r="P30" s="4" t="s">
        <v>19</v>
      </c>
      <c r="R30" s="48" t="e" cm="1">
        <f t="array" ref="R30">VLOOKUP(B30&amp;F30,CHOOSE({1,2},BDKS!A:A&amp;BDKS!B:B,BDKS!C:C),2,0)</f>
        <v>#N/A</v>
      </c>
      <c r="S30" s="16" t="e">
        <f t="shared" si="2"/>
        <v>#N/A</v>
      </c>
    </row>
    <row r="31" spans="1:19" s="16" customFormat="1" ht="14.25" x14ac:dyDescent="0.2">
      <c r="A31" s="1"/>
      <c r="B31" s="29" t="s">
        <v>19</v>
      </c>
      <c r="C31" s="1"/>
      <c r="D31" s="1"/>
      <c r="E31" s="4"/>
      <c r="F31" s="13" t="s">
        <v>19</v>
      </c>
      <c r="G31" s="4" t="s">
        <v>19</v>
      </c>
      <c r="H31" s="14"/>
      <c r="I31" s="14"/>
      <c r="J31" s="14"/>
      <c r="K31" s="36" t="s">
        <v>54</v>
      </c>
      <c r="L31" s="14"/>
      <c r="M31" s="14">
        <f t="shared" si="0"/>
        <v>12</v>
      </c>
      <c r="N31" s="27"/>
      <c r="O31" s="28">
        <f t="shared" si="1"/>
        <v>0</v>
      </c>
      <c r="P31" s="4" t="s">
        <v>19</v>
      </c>
      <c r="R31" s="48" t="e" cm="1">
        <f t="array" ref="R31">VLOOKUP(B31&amp;F31,CHOOSE({1,2},BDKS!A:A&amp;BDKS!B:B,BDKS!C:C),2,0)</f>
        <v>#N/A</v>
      </c>
      <c r="S31" s="16" t="e">
        <f t="shared" si="2"/>
        <v>#N/A</v>
      </c>
    </row>
    <row r="32" spans="1:19" s="16" customFormat="1" ht="14.25" x14ac:dyDescent="0.2">
      <c r="A32" s="1"/>
      <c r="B32" s="29" t="s">
        <v>19</v>
      </c>
      <c r="C32" s="1"/>
      <c r="D32" s="1"/>
      <c r="E32" s="4"/>
      <c r="F32" s="13" t="s">
        <v>19</v>
      </c>
      <c r="G32" s="4" t="s">
        <v>19</v>
      </c>
      <c r="H32" s="14"/>
      <c r="I32" s="14"/>
      <c r="J32" s="14"/>
      <c r="K32" s="36" t="s">
        <v>54</v>
      </c>
      <c r="L32" s="14"/>
      <c r="M32" s="14">
        <f t="shared" si="0"/>
        <v>12</v>
      </c>
      <c r="N32" s="27"/>
      <c r="O32" s="28">
        <f t="shared" si="1"/>
        <v>0</v>
      </c>
      <c r="P32" s="4" t="s">
        <v>19</v>
      </c>
      <c r="R32" s="48" t="e" cm="1">
        <f t="array" ref="R32">VLOOKUP(B32&amp;F32,CHOOSE({1,2},BDKS!A:A&amp;BDKS!B:B,BDKS!C:C),2,0)</f>
        <v>#N/A</v>
      </c>
      <c r="S32" s="16" t="e">
        <f t="shared" si="2"/>
        <v>#N/A</v>
      </c>
    </row>
    <row r="33" spans="1:19" s="16" customFormat="1" ht="14.25" x14ac:dyDescent="0.2">
      <c r="A33" s="1"/>
      <c r="B33" s="29" t="s">
        <v>19</v>
      </c>
      <c r="C33" s="1"/>
      <c r="D33" s="1"/>
      <c r="E33" s="4"/>
      <c r="F33" s="13" t="s">
        <v>19</v>
      </c>
      <c r="G33" s="4" t="s">
        <v>19</v>
      </c>
      <c r="H33" s="14"/>
      <c r="I33" s="14"/>
      <c r="J33" s="14"/>
      <c r="K33" s="36" t="s">
        <v>54</v>
      </c>
      <c r="L33" s="14"/>
      <c r="M33" s="14">
        <f t="shared" si="0"/>
        <v>12</v>
      </c>
      <c r="N33" s="27"/>
      <c r="O33" s="28">
        <f t="shared" si="1"/>
        <v>0</v>
      </c>
      <c r="P33" s="4" t="s">
        <v>19</v>
      </c>
      <c r="R33" s="48" t="e" cm="1">
        <f t="array" ref="R33">VLOOKUP(B33&amp;F33,CHOOSE({1,2},BDKS!A:A&amp;BDKS!B:B,BDKS!C:C),2,0)</f>
        <v>#N/A</v>
      </c>
      <c r="S33" s="16" t="e">
        <f t="shared" si="2"/>
        <v>#N/A</v>
      </c>
    </row>
    <row r="34" spans="1:19" ht="14.25" x14ac:dyDescent="0.2">
      <c r="P34" s="26"/>
    </row>
    <row r="35" spans="1:19" ht="15.75" x14ac:dyDescent="0.25">
      <c r="A35" s="9" t="s">
        <v>37</v>
      </c>
      <c r="B35" s="2"/>
    </row>
    <row r="37" spans="1:19" x14ac:dyDescent="0.2">
      <c r="B37" s="17"/>
    </row>
    <row r="38" spans="1:19" x14ac:dyDescent="0.2">
      <c r="K38" s="12"/>
      <c r="L38" s="12"/>
      <c r="M38" s="12"/>
    </row>
    <row r="39" spans="1:19" x14ac:dyDescent="0.2">
      <c r="K39" s="12"/>
      <c r="L39" s="12"/>
      <c r="M39" s="12"/>
    </row>
    <row r="40" spans="1:19" ht="18" x14ac:dyDescent="0.25">
      <c r="B40" s="5"/>
    </row>
    <row r="41" spans="1:19" ht="14.25" x14ac:dyDescent="0.2">
      <c r="B41" s="31"/>
    </row>
    <row r="42" spans="1:19" ht="15" x14ac:dyDescent="0.2">
      <c r="B42" s="11"/>
    </row>
    <row r="43" spans="1:19" ht="15" x14ac:dyDescent="0.2">
      <c r="B43" s="11"/>
    </row>
    <row r="44" spans="1:19" ht="15" x14ac:dyDescent="0.2">
      <c r="B44" s="11"/>
    </row>
    <row r="45" spans="1:19" ht="15" x14ac:dyDescent="0.2">
      <c r="B45" s="11"/>
    </row>
  </sheetData>
  <mergeCells count="2">
    <mergeCell ref="A6:O6"/>
    <mergeCell ref="B4:D4"/>
  </mergeCells>
  <phoneticPr fontId="0" type="noConversion"/>
  <dataValidations count="6">
    <dataValidation type="list" allowBlank="1" showInputMessage="1" showErrorMessage="1" sqref="E11" xr:uid="{1EE4883F-3D13-4AC8-A425-1E72D391788A}">
      <formula1>$E$12:$E$14</formula1>
    </dataValidation>
    <dataValidation type="list" showInputMessage="1" showErrorMessage="1" sqref="G9:G33" xr:uid="{A0BC0DFC-B1DC-42DE-B8AC-26BDEAD5C463}">
      <formula1>"bitte wählen, Maßnahme, Maßnahmebaustein"</formula1>
    </dataValidation>
    <dataValidation type="list" allowBlank="1" showInputMessage="1" showErrorMessage="1" sqref="K9:K33" xr:uid="{751619A9-6039-41F0-A269-2C46EDC7E1E0}">
      <formula1>"nein,ja"</formula1>
    </dataValidation>
    <dataValidation type="list" allowBlank="1" showInputMessage="1" showErrorMessage="1" sqref="B9:B33" xr:uid="{BE2328D4-EFBD-4C81-B048-D09A9C960FB4}">
      <formula1>"bitte wählen,§ 45 Abs. 1 Satz 1 Nr. 1 SGB III, § 45 Abs. 1 Satz 1 Nr. 4 SGB III, § 45 Abs. 1 Satz 1 Nr. 5 SGB III,§ 16k SGB II"</formula1>
    </dataValidation>
    <dataValidation type="list" showInputMessage="1" showErrorMessage="1" sqref="F9:F33" xr:uid="{30207D23-B73A-43AB-ABB9-4B3C6C2CFEA0}">
      <formula1>"bitte wählen, Einzelmaßnahme, Gruppenmaßnahme im Klassenverband"</formula1>
    </dataValidation>
    <dataValidation type="list" allowBlank="1" showInputMessage="1" showErrorMessage="1" sqref="P9:P33" xr:uid="{579AFD87-A705-4A93-9E06-C86B18C6C59B}">
      <formula1>"bitte wählen, Präsenzmaßnahme, kombinierte Maßnahme, digitale Maßnahme"</formula1>
    </dataValidation>
  </dataValidations>
  <pageMargins left="0.59055118110236227" right="0.6692913385826772" top="0.94488188976377963" bottom="0.98425196850393704" header="0.51181102362204722" footer="0.51181102362204722"/>
  <pageSetup paperSize="9" scale="50" orientation="landscape" horizontalDpi="200" verticalDpi="200" r:id="rId1"/>
  <headerFooter alignWithMargins="0">
    <oddFooter xml:space="preserve">&amp;L
Erstellt / Revidiert:
Datum: 01.07.2026
BSC
Klassifizierung: öffentlich
&amp;CGeprüft / Freigegeben:
Datum: 01.07.2026
IHA
&amp;RFormular: FO_AZAV_009
Vers. 4.5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4311-78BD-48C4-A0AE-DE249C53F73F}">
  <dimension ref="A2:C9"/>
  <sheetViews>
    <sheetView workbookViewId="0">
      <selection activeCell="C10" sqref="C10"/>
    </sheetView>
  </sheetViews>
  <sheetFormatPr baseColWidth="10" defaultRowHeight="12.75" x14ac:dyDescent="0.2"/>
  <cols>
    <col min="1" max="1" width="28" bestFit="1" customWidth="1"/>
    <col min="2" max="2" width="15.5703125" bestFit="1" customWidth="1"/>
    <col min="3" max="3" width="17.5703125" bestFit="1" customWidth="1"/>
  </cols>
  <sheetData>
    <row r="2" spans="1:3" x14ac:dyDescent="0.2">
      <c r="A2" s="46" t="s">
        <v>9</v>
      </c>
      <c r="B2" s="46" t="s">
        <v>94</v>
      </c>
      <c r="C2" s="46" t="s">
        <v>88</v>
      </c>
    </row>
    <row r="3" spans="1:3" x14ac:dyDescent="0.2">
      <c r="A3" t="s">
        <v>89</v>
      </c>
      <c r="B3" t="s">
        <v>93</v>
      </c>
      <c r="C3" s="45">
        <v>61.51</v>
      </c>
    </row>
    <row r="4" spans="1:3" x14ac:dyDescent="0.2">
      <c r="A4" t="s">
        <v>89</v>
      </c>
      <c r="B4" t="s">
        <v>87</v>
      </c>
      <c r="C4" s="45">
        <v>11.14</v>
      </c>
    </row>
    <row r="5" spans="1:3" x14ac:dyDescent="0.2">
      <c r="A5" t="s">
        <v>90</v>
      </c>
      <c r="B5" t="s">
        <v>93</v>
      </c>
      <c r="C5" s="45">
        <v>88.11</v>
      </c>
    </row>
    <row r="6" spans="1:3" x14ac:dyDescent="0.2">
      <c r="A6" t="s">
        <v>90</v>
      </c>
      <c r="B6" t="s">
        <v>87</v>
      </c>
      <c r="C6" s="45">
        <v>15.46</v>
      </c>
    </row>
    <row r="7" spans="1:3" x14ac:dyDescent="0.2">
      <c r="A7" t="s">
        <v>91</v>
      </c>
      <c r="B7" t="s">
        <v>93</v>
      </c>
      <c r="C7" s="45">
        <v>64.849999999999994</v>
      </c>
    </row>
    <row r="8" spans="1:3" x14ac:dyDescent="0.2">
      <c r="A8" t="s">
        <v>91</v>
      </c>
      <c r="B8" t="s">
        <v>87</v>
      </c>
      <c r="C8" s="45">
        <v>13.86</v>
      </c>
    </row>
    <row r="9" spans="1:3" x14ac:dyDescent="0.2">
      <c r="A9" t="s">
        <v>92</v>
      </c>
      <c r="B9" t="s">
        <v>93</v>
      </c>
      <c r="C9" s="45">
        <v>61.51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D6CA-C03A-4A73-B700-D746356AB611}">
  <sheetPr>
    <pageSetUpPr fitToPage="1"/>
  </sheetPr>
  <dimension ref="B1:G37"/>
  <sheetViews>
    <sheetView topLeftCell="A11" zoomScale="90" zoomScaleNormal="90" zoomScaleSheetLayoutView="75" workbookViewId="0">
      <selection activeCell="E25" sqref="E25"/>
    </sheetView>
  </sheetViews>
  <sheetFormatPr baseColWidth="10" defaultRowHeight="12.75" x14ac:dyDescent="0.2"/>
  <cols>
    <col min="1" max="2" width="5.140625" customWidth="1"/>
    <col min="3" max="4" width="36.140625" customWidth="1"/>
    <col min="5" max="5" width="130.85546875" customWidth="1"/>
    <col min="6" max="6" width="13" customWidth="1"/>
    <col min="7" max="7" width="35.42578125" customWidth="1"/>
  </cols>
  <sheetData>
    <row r="1" spans="2:7" ht="15" x14ac:dyDescent="0.25">
      <c r="C1" s="55" t="s">
        <v>45</v>
      </c>
      <c r="D1" s="55"/>
      <c r="E1" s="55"/>
    </row>
    <row r="2" spans="2:7" ht="14.25" x14ac:dyDescent="0.2">
      <c r="C2" s="16"/>
      <c r="D2" s="16"/>
      <c r="E2" s="16"/>
    </row>
    <row r="3" spans="2:7" ht="24.75" customHeight="1" x14ac:dyDescent="0.2">
      <c r="C3" s="54" t="s">
        <v>23</v>
      </c>
      <c r="D3" s="54"/>
      <c r="E3" s="54"/>
    </row>
    <row r="4" spans="2:7" ht="15" x14ac:dyDescent="0.2">
      <c r="C4" s="16"/>
      <c r="D4" s="16"/>
      <c r="E4" s="16"/>
      <c r="G4" s="11"/>
    </row>
    <row r="5" spans="2:7" ht="15" x14ac:dyDescent="0.2">
      <c r="B5" s="37"/>
      <c r="C5" s="38" t="s">
        <v>6</v>
      </c>
      <c r="D5" s="38" t="s">
        <v>28</v>
      </c>
      <c r="E5" s="38" t="s">
        <v>46</v>
      </c>
      <c r="G5" s="11"/>
    </row>
    <row r="6" spans="2:7" ht="15" x14ac:dyDescent="0.2">
      <c r="B6" s="40" t="s">
        <v>60</v>
      </c>
      <c r="C6" s="39" t="s">
        <v>40</v>
      </c>
      <c r="D6" s="39" t="s">
        <v>30</v>
      </c>
      <c r="E6" s="39" t="s">
        <v>47</v>
      </c>
      <c r="G6" s="11"/>
    </row>
    <row r="7" spans="2:7" ht="71.25" x14ac:dyDescent="0.2">
      <c r="B7" s="40" t="s">
        <v>62</v>
      </c>
      <c r="C7" s="39" t="s">
        <v>9</v>
      </c>
      <c r="D7" s="39" t="s">
        <v>29</v>
      </c>
      <c r="E7" s="39" t="s">
        <v>59</v>
      </c>
      <c r="G7" s="11"/>
    </row>
    <row r="8" spans="2:7" ht="14.25" x14ac:dyDescent="0.2">
      <c r="B8" s="40" t="s">
        <v>61</v>
      </c>
      <c r="C8" s="39" t="s">
        <v>5</v>
      </c>
      <c r="D8" s="39" t="s">
        <v>30</v>
      </c>
      <c r="E8" s="39" t="s">
        <v>7</v>
      </c>
    </row>
    <row r="9" spans="2:7" ht="14.25" x14ac:dyDescent="0.2">
      <c r="B9" s="40" t="s">
        <v>66</v>
      </c>
      <c r="C9" s="39" t="s">
        <v>4</v>
      </c>
      <c r="D9" s="39" t="s">
        <v>30</v>
      </c>
      <c r="E9" s="39" t="s">
        <v>21</v>
      </c>
    </row>
    <row r="10" spans="2:7" ht="14.25" x14ac:dyDescent="0.2">
      <c r="B10" s="40" t="s">
        <v>64</v>
      </c>
      <c r="C10" s="39" t="s">
        <v>2</v>
      </c>
      <c r="D10" s="39" t="s">
        <v>30</v>
      </c>
      <c r="E10" s="39" t="s">
        <v>38</v>
      </c>
    </row>
    <row r="11" spans="2:7" ht="42.75" x14ac:dyDescent="0.2">
      <c r="B11" s="40" t="s">
        <v>68</v>
      </c>
      <c r="C11" s="39" t="s">
        <v>18</v>
      </c>
      <c r="D11" s="39" t="s">
        <v>29</v>
      </c>
      <c r="E11" s="39" t="s">
        <v>48</v>
      </c>
    </row>
    <row r="12" spans="2:7" ht="42.75" x14ac:dyDescent="0.2">
      <c r="B12" s="40" t="s">
        <v>69</v>
      </c>
      <c r="C12" s="39" t="s">
        <v>50</v>
      </c>
      <c r="D12" s="39" t="s">
        <v>29</v>
      </c>
      <c r="E12" s="39" t="s">
        <v>56</v>
      </c>
    </row>
    <row r="13" spans="2:7" ht="14.25" x14ac:dyDescent="0.2">
      <c r="B13" s="40" t="s">
        <v>63</v>
      </c>
      <c r="C13" s="39" t="s">
        <v>14</v>
      </c>
      <c r="D13" s="39" t="s">
        <v>34</v>
      </c>
      <c r="E13" s="39" t="s">
        <v>39</v>
      </c>
    </row>
    <row r="14" spans="2:7" ht="15" customHeight="1" x14ac:dyDescent="0.2">
      <c r="B14" s="43" t="s">
        <v>80</v>
      </c>
      <c r="C14" s="39" t="s">
        <v>33</v>
      </c>
      <c r="D14" s="39" t="s">
        <v>31</v>
      </c>
      <c r="E14" s="39" t="s">
        <v>49</v>
      </c>
    </row>
    <row r="15" spans="2:7" ht="28.5" x14ac:dyDescent="0.2">
      <c r="B15" s="40" t="s">
        <v>71</v>
      </c>
      <c r="C15" s="39" t="s">
        <v>43</v>
      </c>
      <c r="D15" s="39" t="s">
        <v>31</v>
      </c>
      <c r="E15" s="39" t="s">
        <v>73</v>
      </c>
    </row>
    <row r="16" spans="2:7" ht="42" customHeight="1" x14ac:dyDescent="0.2">
      <c r="B16" s="40" t="s">
        <v>72</v>
      </c>
      <c r="C16" s="39" t="s">
        <v>53</v>
      </c>
      <c r="D16" s="39" t="s">
        <v>29</v>
      </c>
      <c r="E16" s="39" t="s">
        <v>57</v>
      </c>
    </row>
    <row r="17" spans="2:5" ht="42" customHeight="1" x14ac:dyDescent="0.2">
      <c r="B17" s="40" t="s">
        <v>74</v>
      </c>
      <c r="C17" s="39" t="s">
        <v>83</v>
      </c>
      <c r="D17" s="39" t="s">
        <v>31</v>
      </c>
      <c r="E17" s="39" t="s">
        <v>84</v>
      </c>
    </row>
    <row r="18" spans="2:5" ht="14.25" x14ac:dyDescent="0.2">
      <c r="B18" s="40" t="s">
        <v>65</v>
      </c>
      <c r="C18" s="39" t="s">
        <v>26</v>
      </c>
      <c r="D18" s="39" t="s">
        <v>32</v>
      </c>
      <c r="E18" s="39" t="s">
        <v>27</v>
      </c>
    </row>
    <row r="19" spans="2:5" ht="14.25" x14ac:dyDescent="0.2">
      <c r="B19" s="40" t="s">
        <v>67</v>
      </c>
      <c r="C19" s="39" t="s">
        <v>75</v>
      </c>
      <c r="D19" s="39" t="s">
        <v>32</v>
      </c>
      <c r="E19" s="39" t="s">
        <v>76</v>
      </c>
    </row>
    <row r="20" spans="2:5" ht="28.5" x14ac:dyDescent="0.2">
      <c r="B20" s="40" t="s">
        <v>77</v>
      </c>
      <c r="C20" s="39" t="s">
        <v>13</v>
      </c>
      <c r="D20" s="39" t="s">
        <v>32</v>
      </c>
      <c r="E20" s="39" t="s">
        <v>35</v>
      </c>
    </row>
    <row r="21" spans="2:5" ht="14.25" x14ac:dyDescent="0.2">
      <c r="B21" s="40" t="s">
        <v>78</v>
      </c>
      <c r="C21" s="39" t="s">
        <v>58</v>
      </c>
      <c r="D21" s="39" t="s">
        <v>32</v>
      </c>
      <c r="E21" s="39" t="s">
        <v>79</v>
      </c>
    </row>
    <row r="22" spans="2:5" ht="63.75" x14ac:dyDescent="0.2">
      <c r="B22" s="40" t="s">
        <v>85</v>
      </c>
      <c r="C22" s="41" t="s">
        <v>70</v>
      </c>
      <c r="D22" s="39" t="s">
        <v>29</v>
      </c>
      <c r="E22" s="41" t="s">
        <v>86</v>
      </c>
    </row>
    <row r="23" spans="2:5" ht="14.25" x14ac:dyDescent="0.2">
      <c r="C23" s="20"/>
      <c r="D23" s="20"/>
      <c r="E23" s="20"/>
    </row>
    <row r="24" spans="2:5" ht="15" x14ac:dyDescent="0.25">
      <c r="C24" s="18" t="s">
        <v>8</v>
      </c>
      <c r="D24" s="18"/>
      <c r="E24" s="16"/>
    </row>
    <row r="25" spans="2:5" ht="14.25" x14ac:dyDescent="0.2">
      <c r="C25" s="19" t="s">
        <v>41</v>
      </c>
      <c r="D25" s="19"/>
    </row>
    <row r="26" spans="2:5" ht="14.25" x14ac:dyDescent="0.2">
      <c r="C26" s="19" t="s">
        <v>42</v>
      </c>
      <c r="D26" s="19"/>
    </row>
    <row r="32" spans="2:5" ht="15" customHeight="1" x14ac:dyDescent="0.25">
      <c r="C32" s="5"/>
      <c r="D32" s="5"/>
    </row>
    <row r="33" spans="3:4" ht="15" customHeight="1" x14ac:dyDescent="0.25">
      <c r="C33" s="7"/>
      <c r="D33" s="7"/>
    </row>
    <row r="34" spans="3:4" ht="15" customHeight="1" x14ac:dyDescent="0.2">
      <c r="C34" s="11"/>
      <c r="D34" s="11"/>
    </row>
    <row r="35" spans="3:4" ht="15" customHeight="1" x14ac:dyDescent="0.2">
      <c r="C35" s="11"/>
      <c r="D35" s="11"/>
    </row>
    <row r="36" spans="3:4" ht="15" x14ac:dyDescent="0.2">
      <c r="C36" s="11"/>
      <c r="D36" s="11"/>
    </row>
    <row r="37" spans="3:4" ht="15" x14ac:dyDescent="0.2">
      <c r="C37" s="11"/>
      <c r="D37" s="11"/>
    </row>
  </sheetData>
  <mergeCells count="2">
    <mergeCell ref="C3:E3"/>
    <mergeCell ref="C1:E1"/>
  </mergeCells>
  <phoneticPr fontId="11" type="noConversion"/>
  <dataValidations count="1">
    <dataValidation type="list" allowBlank="1" showInputMessage="1" showErrorMessage="1" sqref="C34:D37 G4:G7" xr:uid="{A6DDA6B0-821D-4713-8841-88651B4A8CC5}">
      <formula1>$B$36:$B$39</formula1>
    </dataValidation>
  </dataValidations>
  <pageMargins left="0.78740157480314965" right="0.78740157480314965" top="0.98425196850393704" bottom="0.98425196850393704" header="0.51181102362204722" footer="0.51181102362204722"/>
  <pageSetup paperSize="9" scale="61" orientation="landscape" r:id="rId1"/>
  <headerFooter alignWithMargins="0"/>
  <rowBreaks count="2" manualBreakCount="2">
    <brk id="27" max="4" man="1"/>
    <brk id="31" max="4"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4A71-F437-4CB0-862E-590BB3FDB0E8}">
  <dimension ref="A1:F9"/>
  <sheetViews>
    <sheetView zoomScale="75" zoomScaleNormal="75" workbookViewId="0">
      <selection activeCell="G27" sqref="G26:G27"/>
    </sheetView>
  </sheetViews>
  <sheetFormatPr baseColWidth="10" defaultRowHeight="12.75" x14ac:dyDescent="0.2"/>
  <cols>
    <col min="1" max="1" width="38" customWidth="1"/>
  </cols>
  <sheetData>
    <row r="1" spans="1:6" ht="18" x14ac:dyDescent="0.25">
      <c r="A1" s="5" t="s">
        <v>0</v>
      </c>
      <c r="B1" s="5"/>
      <c r="C1" s="5"/>
      <c r="D1" s="5"/>
      <c r="E1" s="5"/>
      <c r="F1" s="5"/>
    </row>
    <row r="2" spans="1:6" ht="18" x14ac:dyDescent="0.25">
      <c r="A2" s="6"/>
      <c r="B2" s="6"/>
      <c r="C2" s="6"/>
      <c r="D2" s="6"/>
      <c r="E2" s="6"/>
      <c r="F2" s="6"/>
    </row>
    <row r="3" spans="1:6" ht="18" x14ac:dyDescent="0.25">
      <c r="A3" s="10"/>
      <c r="B3" s="6"/>
      <c r="C3" s="6"/>
      <c r="D3" s="6"/>
      <c r="E3" s="6"/>
      <c r="F3" s="6"/>
    </row>
    <row r="4" spans="1:6" ht="15" x14ac:dyDescent="0.25">
      <c r="A4" s="21" t="s">
        <v>9</v>
      </c>
      <c r="B4" s="16"/>
      <c r="C4" s="21" t="s">
        <v>14</v>
      </c>
      <c r="D4" s="16"/>
      <c r="E4" s="16"/>
      <c r="F4" s="16"/>
    </row>
    <row r="5" spans="1:6" ht="14.25" x14ac:dyDescent="0.2">
      <c r="A5" s="22" t="s">
        <v>19</v>
      </c>
      <c r="B5" s="16"/>
      <c r="C5" s="16" t="s">
        <v>22</v>
      </c>
      <c r="D5" s="16"/>
      <c r="E5" s="16"/>
      <c r="F5" s="16"/>
    </row>
    <row r="6" spans="1:6" ht="57" x14ac:dyDescent="0.2">
      <c r="A6" s="22" t="s">
        <v>10</v>
      </c>
      <c r="B6" s="16"/>
      <c r="C6" s="19" t="s">
        <v>15</v>
      </c>
      <c r="D6" s="16"/>
      <c r="E6" s="16"/>
      <c r="F6" s="16"/>
    </row>
    <row r="7" spans="1:6" ht="57" x14ac:dyDescent="0.2">
      <c r="A7" s="22" t="s">
        <v>11</v>
      </c>
      <c r="B7" s="16"/>
      <c r="C7" s="19" t="s">
        <v>16</v>
      </c>
      <c r="D7" s="16"/>
      <c r="E7" s="16"/>
      <c r="F7" s="16"/>
    </row>
    <row r="8" spans="1:6" ht="42.75" x14ac:dyDescent="0.2">
      <c r="A8" s="22" t="s">
        <v>12</v>
      </c>
      <c r="B8" s="16"/>
      <c r="C8" s="19"/>
      <c r="D8" s="16"/>
      <c r="E8" s="16"/>
      <c r="F8" s="16"/>
    </row>
    <row r="9" spans="1:6" ht="91.5" customHeight="1" x14ac:dyDescent="0.2">
      <c r="A9" s="22" t="s">
        <v>17</v>
      </c>
      <c r="B9" s="16"/>
      <c r="C9" s="16"/>
      <c r="D9" s="16"/>
      <c r="E9" s="16"/>
      <c r="F9" s="16"/>
    </row>
  </sheetData>
  <pageMargins left="0.7" right="0.7" top="0.78740157499999996" bottom="0.78740157499999996"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Massnahmekurzuebersicht</vt:lpstr>
      <vt:lpstr>BDKS</vt:lpstr>
      <vt:lpstr>Infos</vt:lpstr>
      <vt:lpstr> </vt:lpstr>
      <vt:lpstr>Infos!Druckbereich</vt:lpstr>
      <vt:lpstr>Massnahmekurzuebersicht!Druckbereich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Ina Haas</cp:lastModifiedBy>
  <cp:lastPrinted>2018-05-18T09:11:35Z</cp:lastPrinted>
  <dcterms:created xsi:type="dcterms:W3CDTF">2005-11-17T06:27:38Z</dcterms:created>
  <dcterms:modified xsi:type="dcterms:W3CDTF">2026-07-01T10:04:58Z</dcterms:modified>
</cp:coreProperties>
</file>